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osaicprojects-my.sharepoint.com/personal/mosaic_mosaicprojects_com_au/Documents/1.Working files (synched to PC)/__Mosaic Writing/0. Current short-list/06 - Project Classification/"/>
    </mc:Choice>
  </mc:AlternateContent>
  <xr:revisionPtr revIDLastSave="16" documentId="13_ncr:1_{AE10153F-46FE-47D0-A5FD-CC8967141635}" xr6:coauthVersionLast="47" xr6:coauthVersionMax="47" xr10:uidLastSave="{77F3823D-D360-46FE-9BA1-D71912C4C325}"/>
  <bookViews>
    <workbookView xWindow="2985" yWindow="540" windowWidth="23430" windowHeight="1459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K25" i="1"/>
  <c r="H23" i="1"/>
  <c r="H21" i="1"/>
  <c r="H17" i="1"/>
  <c r="H15" i="1"/>
  <c r="H13" i="1"/>
  <c r="H11" i="1"/>
  <c r="H9" i="1"/>
  <c r="H7" i="1"/>
  <c r="L25" i="1" l="1"/>
  <c r="I19" i="1" s="1"/>
  <c r="J19" i="1" s="1"/>
  <c r="I15" i="1" l="1"/>
  <c r="J15" i="1" s="1"/>
  <c r="I9" i="1"/>
  <c r="J9" i="1" s="1"/>
  <c r="I21" i="1"/>
  <c r="J21" i="1" s="1"/>
  <c r="I17" i="1"/>
  <c r="J17" i="1" s="1"/>
  <c r="I7" i="1"/>
  <c r="J7" i="1" s="1"/>
  <c r="I11" i="1"/>
  <c r="J11" i="1" s="1"/>
  <c r="I13" i="1"/>
  <c r="J13" i="1" s="1"/>
  <c r="I23" i="1"/>
  <c r="J23" i="1" s="1"/>
  <c r="J25" i="1" l="1"/>
  <c r="D25" i="1" s="1"/>
</calcChain>
</file>

<file path=xl/sharedStrings.xml><?xml version="1.0" encoding="utf-8"?>
<sst xmlns="http://schemas.openxmlformats.org/spreadsheetml/2006/main" count="79" uniqueCount="76">
  <si>
    <t>Size</t>
  </si>
  <si>
    <t>How the product is to be created</t>
  </si>
  <si>
    <t>Technical Difficulty (complication)</t>
  </si>
  <si>
    <t>Team structure</t>
  </si>
  <si>
    <t>Much smaller</t>
  </si>
  <si>
    <t>Smaller</t>
  </si>
  <si>
    <t>Similar</t>
  </si>
  <si>
    <t>Larger</t>
  </si>
  <si>
    <t>Much larger</t>
  </si>
  <si>
    <t>Much less</t>
  </si>
  <si>
    <t>Less</t>
  </si>
  <si>
    <t>Greater</t>
  </si>
  <si>
    <t>Much Greater</t>
  </si>
  <si>
    <t>Unclear</t>
  </si>
  <si>
    <t>Objectives defined</t>
  </si>
  <si>
    <t>Fully understood</t>
  </si>
  <si>
    <t>Objectives outlined</t>
  </si>
  <si>
    <t>Partially defined</t>
  </si>
  <si>
    <t>Score</t>
  </si>
  <si>
    <t>Weighting</t>
  </si>
  <si>
    <t>Value</t>
  </si>
  <si>
    <t>Key Stakeholder Support</t>
  </si>
  <si>
    <t>Generally supportive</t>
  </si>
  <si>
    <t>Some opposition</t>
  </si>
  <si>
    <t>Generally antagonistic</t>
  </si>
  <si>
    <t>Generally committed</t>
  </si>
  <si>
    <t>Normal for type</t>
  </si>
  <si>
    <t>Very
simple</t>
  </si>
  <si>
    <t>Simpler than normal</t>
  </si>
  <si>
    <t>More complicated</t>
  </si>
  <si>
    <t>Complexity of Work</t>
  </si>
  <si>
    <t>Highly Complex</t>
  </si>
  <si>
    <t>Complex</t>
  </si>
  <si>
    <t>Normal + Political</t>
  </si>
  <si>
    <t>Normal</t>
  </si>
  <si>
    <t>Simple</t>
  </si>
  <si>
    <t>Done many times before</t>
  </si>
  <si>
    <t>Components done before in different context</t>
  </si>
  <si>
    <t>Done once or twice before</t>
  </si>
  <si>
    <t>Complexity of Developing Product</t>
  </si>
  <si>
    <t>Wt. Use</t>
  </si>
  <si>
    <t>Factor</t>
  </si>
  <si>
    <t>Set</t>
  </si>
  <si>
    <t>Instructions for use</t>
  </si>
  <si>
    <t xml:space="preserve">4. When complete, the spreadsheet calculates the  degree of difficulty from 'Simple' to 'Extreme', based on the
     assessment and weightings applied.  Both can be adjusted.    </t>
  </si>
  <si>
    <r>
      <rPr>
        <sz val="8"/>
        <color theme="2"/>
        <rFont val="Calibri"/>
        <family val="2"/>
        <scheme val="minor"/>
      </rPr>
      <t>.</t>
    </r>
    <r>
      <rPr>
        <b/>
        <sz val="16"/>
        <color theme="1"/>
        <rFont val="Calibri"/>
        <family val="2"/>
        <scheme val="minor"/>
      </rPr>
      <t xml:space="preserve">               Calculating Project Difficulty</t>
    </r>
  </si>
  <si>
    <t>Fully 
defined</t>
  </si>
  <si>
    <t>General approach</t>
  </si>
  <si>
    <t>3. For each category of difficulty, place an 'X' under the term that best describes the project being assessed compared to 
     the normal project for this type.</t>
  </si>
  <si>
    <t>1.  For the type of project being assessed, determine the characteristics of a 'normal' project for your organization.</t>
  </si>
  <si>
    <t>What is to be delivered</t>
  </si>
  <si>
    <t>Ambivalent</t>
  </si>
  <si>
    <r>
      <t xml:space="preserve">Developed by </t>
    </r>
    <r>
      <rPr>
        <b/>
        <sz val="11"/>
        <color rgb="FFC00000"/>
        <rFont val="Calibri"/>
        <family val="2"/>
        <scheme val="minor"/>
      </rPr>
      <t>Mosaic Project Services Pty Ltd</t>
    </r>
    <r>
      <rPr>
        <sz val="11"/>
        <color theme="1"/>
        <rFont val="Calibri"/>
        <family val="2"/>
        <scheme val="minor"/>
      </rPr>
      <t xml:space="preserve">:  </t>
    </r>
  </si>
  <si>
    <t xml:space="preserve">https://mosaicprojects.com.au/PMKI-ORG-035.php   </t>
  </si>
  <si>
    <t>Calculated Relative Difficulty:</t>
  </si>
  <si>
    <t xml:space="preserve">2. Review and adjust the relative weighting against each category of difficulty in the range 1 to 5  
      1 is relatively less important, 5 is of significant importance to the assessment. </t>
  </si>
  <si>
    <t>New technical systems required</t>
  </si>
  <si>
    <t>New theory to develop and implement</t>
  </si>
  <si>
    <t>https://mosaicprojects.com.au/WhitePapers/WP1072_Project_Categorisation.pdf</t>
  </si>
  <si>
    <t xml:space="preserve">5.  For more  on classifications see:  </t>
  </si>
  <si>
    <t>Partially understood</t>
  </si>
  <si>
    <t>Conceptual framework</t>
  </si>
  <si>
    <t>Complicated arrangements</t>
  </si>
  <si>
    <t xml:space="preserve">Project Name:   </t>
  </si>
  <si>
    <t>Project Name</t>
  </si>
  <si>
    <t>Project Type</t>
  </si>
  <si>
    <t>https://mosaicprojects.com.au/shop.php</t>
  </si>
  <si>
    <t xml:space="preserve">Mosaic has a range of practical templates, tools, and books available to buy from our shop: </t>
  </si>
  <si>
    <t xml:space="preserve">Project Type:   </t>
  </si>
  <si>
    <t>The Mosaic PMKI Library has a large selection of papers and articles available free of cost:</t>
  </si>
  <si>
    <t>https://mosaicprojects.com.au/PMKI.php</t>
  </si>
  <si>
    <t>Project Risk Profile</t>
  </si>
  <si>
    <t>Low</t>
  </si>
  <si>
    <t>High</t>
  </si>
  <si>
    <t>Very High</t>
  </si>
  <si>
    <t>Extreme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</si>
</sst>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/>
    <xf numFmtId="0" fontId="10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2" borderId="0" xfId="1" applyFill="1" applyAlignment="1">
      <alignment horizontal="left"/>
    </xf>
    <xf numFmtId="0" fontId="9" fillId="2" borderId="0" xfId="1" applyFont="1" applyFill="1" applyAlignment="1">
      <alignment horizontal="left"/>
    </xf>
    <xf numFmtId="0" fontId="7" fillId="2" borderId="0" xfId="1" applyFill="1" applyAlignment="1">
      <alignment horizontal="left" vertical="center"/>
    </xf>
    <xf numFmtId="0" fontId="7" fillId="0" borderId="0" xfId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76200</xdr:rowOff>
    </xdr:from>
    <xdr:to>
      <xdr:col>1</xdr:col>
      <xdr:colOff>2242346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E97AB-D969-D244-3765-4EB4466C8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76200"/>
          <a:ext cx="2337597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saicprojects.com.au/WhitePapers/WP1072_Project_Categorisatio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osaicprojects.com.au/WhitePapers/WP1072_Project_Categorisation.pdf" TargetMode="External"/><Relationship Id="rId1" Type="http://schemas.openxmlformats.org/officeDocument/2006/relationships/hyperlink" Target="https://mosaicprojects.com.au/PMKI-ORG-035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osaicprojects.com.au/PMKI.php" TargetMode="External"/><Relationship Id="rId4" Type="http://schemas.openxmlformats.org/officeDocument/2006/relationships/hyperlink" Target="https://mosaicprojects.com.au/shop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T10" sqref="T10"/>
    </sheetView>
  </sheetViews>
  <sheetFormatPr defaultRowHeight="15" x14ac:dyDescent="0.25"/>
  <cols>
    <col min="1" max="1" width="3" customWidth="1"/>
    <col min="2" max="2" width="39.140625" customWidth="1"/>
    <col min="3" max="7" width="13.5703125" customWidth="1"/>
    <col min="8" max="8" width="4.7109375" style="2" hidden="1" customWidth="1"/>
    <col min="9" max="9" width="4.28515625" style="2" hidden="1" customWidth="1"/>
    <col min="10" max="10" width="5.140625" style="2" hidden="1" customWidth="1"/>
    <col min="11" max="11" width="10.28515625" style="2" customWidth="1"/>
    <col min="12" max="12" width="6.5703125" hidden="1" customWidth="1"/>
    <col min="13" max="13" width="2.5703125" hidden="1" customWidth="1"/>
    <col min="14" max="14" width="3.5703125" hidden="1" customWidth="1"/>
    <col min="15" max="15" width="3.140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4"/>
      <c r="I1" s="4"/>
      <c r="J1" s="4"/>
      <c r="K1" s="4"/>
      <c r="L1" s="3"/>
      <c r="M1" s="3"/>
      <c r="N1" s="3"/>
      <c r="O1" s="3"/>
    </row>
    <row r="2" spans="1:15" s="1" customFormat="1" ht="26.25" customHeight="1" x14ac:dyDescent="0.25">
      <c r="A2" s="5"/>
      <c r="B2" s="24" t="s">
        <v>45</v>
      </c>
      <c r="C2" s="24"/>
      <c r="D2" s="24"/>
      <c r="E2" s="24"/>
      <c r="F2" s="24"/>
      <c r="G2" s="24"/>
      <c r="H2" s="24"/>
      <c r="I2" s="24"/>
      <c r="J2" s="24"/>
      <c r="K2" s="6"/>
      <c r="L2" s="5"/>
      <c r="M2" s="5"/>
      <c r="N2" s="5"/>
      <c r="O2" s="5"/>
    </row>
    <row r="3" spans="1:15" s="1" customFormat="1" ht="20.25" customHeight="1" x14ac:dyDescent="0.25">
      <c r="A3" s="5"/>
      <c r="B3" s="21" t="s">
        <v>63</v>
      </c>
      <c r="C3" s="28" t="s">
        <v>64</v>
      </c>
      <c r="D3" s="28"/>
      <c r="E3" s="28"/>
      <c r="F3" s="28"/>
      <c r="G3" s="28"/>
      <c r="H3" s="7" t="s">
        <v>18</v>
      </c>
      <c r="I3" s="7" t="s">
        <v>40</v>
      </c>
      <c r="J3" s="7" t="s">
        <v>20</v>
      </c>
      <c r="K3" s="6" t="s">
        <v>42</v>
      </c>
      <c r="L3" s="5"/>
      <c r="M3" s="5"/>
      <c r="N3" s="5"/>
      <c r="O3" s="5"/>
    </row>
    <row r="4" spans="1:15" s="1" customFormat="1" ht="21" customHeight="1" x14ac:dyDescent="0.25">
      <c r="A4" s="5"/>
      <c r="B4" s="21" t="s">
        <v>68</v>
      </c>
      <c r="C4" s="29" t="s">
        <v>65</v>
      </c>
      <c r="D4" s="29"/>
      <c r="E4" s="29"/>
      <c r="F4" s="29"/>
      <c r="G4" s="29"/>
      <c r="H4" s="7"/>
      <c r="I4" s="7"/>
      <c r="J4" s="7"/>
      <c r="K4" s="7" t="s">
        <v>19</v>
      </c>
      <c r="L4" s="5"/>
      <c r="M4" s="5"/>
      <c r="N4" s="5"/>
      <c r="O4" s="5"/>
    </row>
    <row r="5" spans="1:15" s="1" customFormat="1" ht="17.25" customHeight="1" x14ac:dyDescent="0.25">
      <c r="A5" s="5"/>
      <c r="B5" s="13"/>
      <c r="C5" s="17"/>
      <c r="D5" s="17"/>
      <c r="E5" s="17"/>
      <c r="F5" s="17"/>
      <c r="G5" s="17"/>
      <c r="H5" s="17"/>
      <c r="I5" s="17"/>
      <c r="J5" s="17"/>
      <c r="K5" s="17"/>
      <c r="L5" s="5"/>
      <c r="M5" s="5"/>
      <c r="N5" s="5"/>
      <c r="O5" s="5"/>
    </row>
    <row r="6" spans="1:15" s="1" customFormat="1" ht="33" customHeight="1" x14ac:dyDescent="0.25">
      <c r="A6" s="5"/>
      <c r="B6" s="8" t="s">
        <v>0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4"/>
      <c r="I6" s="4"/>
      <c r="J6" s="4"/>
      <c r="K6" s="4"/>
      <c r="L6" s="5"/>
      <c r="M6" s="5"/>
      <c r="N6" s="5"/>
      <c r="O6" s="5"/>
    </row>
    <row r="7" spans="1:15" s="1" customFormat="1" x14ac:dyDescent="0.25">
      <c r="A7" s="5"/>
      <c r="B7" s="13"/>
      <c r="C7" s="14"/>
      <c r="D7" s="14"/>
      <c r="E7" s="14"/>
      <c r="F7" s="14"/>
      <c r="G7" s="14"/>
      <c r="H7" s="15" t="str">
        <f>IF(G7="",IF(F7="",IF(E7="",IF(D7="",IF(C7="","",1),2),3),4),5)</f>
        <v/>
      </c>
      <c r="I7" s="15">
        <f>K7*$L$25</f>
        <v>1.0384615384615385</v>
      </c>
      <c r="J7" s="15" t="str">
        <f>IF(H7="","",H7*I7)</f>
        <v/>
      </c>
      <c r="K7" s="16">
        <v>1</v>
      </c>
      <c r="L7" s="5"/>
      <c r="M7" s="5"/>
      <c r="N7" s="5">
        <v>1</v>
      </c>
      <c r="O7" s="5"/>
    </row>
    <row r="8" spans="1:15" s="1" customFormat="1" ht="33" customHeight="1" x14ac:dyDescent="0.25">
      <c r="A8" s="5"/>
      <c r="B8" s="8" t="s">
        <v>2</v>
      </c>
      <c r="C8" s="9" t="s">
        <v>9</v>
      </c>
      <c r="D8" s="9" t="s">
        <v>10</v>
      </c>
      <c r="E8" s="9" t="s">
        <v>6</v>
      </c>
      <c r="F8" s="9" t="s">
        <v>11</v>
      </c>
      <c r="G8" s="9" t="s">
        <v>12</v>
      </c>
      <c r="H8" s="4"/>
      <c r="I8" s="4"/>
      <c r="J8" s="4"/>
      <c r="K8" s="4"/>
      <c r="L8" s="5"/>
      <c r="M8" s="5"/>
      <c r="N8" s="5">
        <v>2</v>
      </c>
      <c r="O8" s="5"/>
    </row>
    <row r="9" spans="1:15" s="1" customFormat="1" x14ac:dyDescent="0.25">
      <c r="A9" s="5"/>
      <c r="B9" s="13"/>
      <c r="C9" s="14"/>
      <c r="D9" s="14"/>
      <c r="E9" s="14"/>
      <c r="F9" s="14"/>
      <c r="G9" s="14"/>
      <c r="H9" s="15" t="str">
        <f>IF(G9="",IF(F9="",IF(E9="",IF(D9="",IF(C9="","",1),2),3),4),5)</f>
        <v/>
      </c>
      <c r="I9" s="15">
        <f>K9*$L$25</f>
        <v>1.0384615384615385</v>
      </c>
      <c r="J9" s="15" t="str">
        <f>IF(H9="","",H9*I9)</f>
        <v/>
      </c>
      <c r="K9" s="16">
        <v>1</v>
      </c>
      <c r="L9" s="5"/>
      <c r="M9" s="5"/>
      <c r="N9" s="5">
        <v>3</v>
      </c>
      <c r="O9" s="5"/>
    </row>
    <row r="10" spans="1:15" s="1" customFormat="1" ht="35.25" customHeight="1" x14ac:dyDescent="0.25">
      <c r="A10" s="5"/>
      <c r="B10" s="8" t="s">
        <v>50</v>
      </c>
      <c r="C10" s="9" t="s">
        <v>46</v>
      </c>
      <c r="D10" s="9" t="s">
        <v>17</v>
      </c>
      <c r="E10" s="9" t="s">
        <v>14</v>
      </c>
      <c r="F10" s="9" t="s">
        <v>16</v>
      </c>
      <c r="G10" s="9" t="s">
        <v>13</v>
      </c>
      <c r="H10" s="4"/>
      <c r="I10" s="4"/>
      <c r="J10" s="4"/>
      <c r="K10" s="4"/>
      <c r="L10" s="5"/>
      <c r="M10" s="5"/>
      <c r="N10" s="5">
        <v>4</v>
      </c>
      <c r="O10" s="5"/>
    </row>
    <row r="11" spans="1:15" s="1" customFormat="1" x14ac:dyDescent="0.25">
      <c r="A11" s="5"/>
      <c r="B11" s="13"/>
      <c r="C11" s="14"/>
      <c r="D11" s="14"/>
      <c r="E11" s="14"/>
      <c r="F11" s="16"/>
      <c r="G11" s="14"/>
      <c r="H11" s="15" t="str">
        <f>IF(G11="",IF(F11="",IF(E11="",IF(D11="",IF(C11="","",1),2),3),4),5)</f>
        <v/>
      </c>
      <c r="I11" s="15">
        <f>K11*$L$25</f>
        <v>2.0769230769230771</v>
      </c>
      <c r="J11" s="15" t="str">
        <f>IF(H11="","",H11*I11)</f>
        <v/>
      </c>
      <c r="K11" s="16">
        <v>2</v>
      </c>
      <c r="L11" s="5"/>
      <c r="M11" s="5"/>
      <c r="N11" s="5">
        <v>5</v>
      </c>
      <c r="O11" s="5"/>
    </row>
    <row r="12" spans="1:15" s="1" customFormat="1" ht="32.25" customHeight="1" x14ac:dyDescent="0.25">
      <c r="A12" s="5"/>
      <c r="B12" s="8" t="s">
        <v>1</v>
      </c>
      <c r="C12" s="9" t="s">
        <v>15</v>
      </c>
      <c r="D12" s="9" t="s">
        <v>60</v>
      </c>
      <c r="E12" s="9" t="s">
        <v>47</v>
      </c>
      <c r="F12" s="9" t="s">
        <v>61</v>
      </c>
      <c r="G12" s="9" t="s">
        <v>13</v>
      </c>
      <c r="H12" s="4"/>
      <c r="I12" s="4"/>
      <c r="J12" s="4"/>
      <c r="K12" s="4"/>
      <c r="L12" s="5"/>
      <c r="M12" s="5"/>
      <c r="N12" s="5"/>
      <c r="O12" s="5"/>
    </row>
    <row r="13" spans="1:15" s="1" customFormat="1" x14ac:dyDescent="0.25">
      <c r="A13" s="5"/>
      <c r="B13" s="13"/>
      <c r="C13" s="14"/>
      <c r="D13" s="14"/>
      <c r="E13" s="14"/>
      <c r="F13" s="14"/>
      <c r="G13" s="14"/>
      <c r="H13" s="15" t="str">
        <f>IF(G13="",IF(F13="",IF(E13="",IF(D13="",IF(C13="","",1),2),3),4),5)</f>
        <v/>
      </c>
      <c r="I13" s="15">
        <f>K13*$L$25</f>
        <v>3.1153846153846159</v>
      </c>
      <c r="J13" s="15" t="str">
        <f>IF(H13="","",H13*I13)</f>
        <v/>
      </c>
      <c r="K13" s="16">
        <v>3</v>
      </c>
      <c r="L13" s="5"/>
      <c r="M13" s="5"/>
      <c r="N13" s="5"/>
      <c r="O13" s="5"/>
    </row>
    <row r="14" spans="1:15" s="1" customFormat="1" ht="33" customHeight="1" x14ac:dyDescent="0.25">
      <c r="A14" s="5"/>
      <c r="B14" s="8" t="s">
        <v>21</v>
      </c>
      <c r="C14" s="9" t="s">
        <v>25</v>
      </c>
      <c r="D14" s="9" t="s">
        <v>22</v>
      </c>
      <c r="E14" s="9" t="s">
        <v>51</v>
      </c>
      <c r="F14" s="9" t="s">
        <v>23</v>
      </c>
      <c r="G14" s="9" t="s">
        <v>24</v>
      </c>
      <c r="H14" s="4"/>
      <c r="I14" s="4"/>
      <c r="J14" s="4"/>
      <c r="K14" s="4"/>
      <c r="L14" s="5"/>
      <c r="M14" s="5"/>
      <c r="N14" s="5"/>
      <c r="O14" s="5"/>
    </row>
    <row r="15" spans="1:15" s="1" customFormat="1" x14ac:dyDescent="0.25">
      <c r="A15" s="5"/>
      <c r="B15" s="13"/>
      <c r="C15" s="14"/>
      <c r="D15" s="14"/>
      <c r="E15" s="14"/>
      <c r="F15" s="14"/>
      <c r="G15" s="14"/>
      <c r="H15" s="15" t="str">
        <f>IF(G15="",IF(F15="",IF(E15="",IF(D15="",IF(C15="","",1),2),3),4),5)</f>
        <v/>
      </c>
      <c r="I15" s="15">
        <f>K15*$L$25</f>
        <v>1.0384615384615385</v>
      </c>
      <c r="J15" s="15" t="str">
        <f>IF(H15="","",H15*I15)</f>
        <v/>
      </c>
      <c r="K15" s="16">
        <v>1</v>
      </c>
      <c r="L15" s="5"/>
      <c r="M15" s="5"/>
      <c r="N15" s="5"/>
      <c r="O15" s="5"/>
    </row>
    <row r="16" spans="1:15" s="1" customFormat="1" ht="34.5" customHeight="1" x14ac:dyDescent="0.25">
      <c r="A16" s="5"/>
      <c r="B16" s="8" t="s">
        <v>3</v>
      </c>
      <c r="C16" s="9" t="s">
        <v>27</v>
      </c>
      <c r="D16" s="9" t="s">
        <v>28</v>
      </c>
      <c r="E16" s="9" t="s">
        <v>26</v>
      </c>
      <c r="F16" s="9" t="s">
        <v>29</v>
      </c>
      <c r="G16" s="9" t="s">
        <v>62</v>
      </c>
      <c r="H16" s="4"/>
      <c r="I16" s="4"/>
      <c r="J16" s="4"/>
      <c r="K16" s="4"/>
      <c r="L16" s="5"/>
      <c r="M16" s="5"/>
      <c r="N16" s="5"/>
      <c r="O16" s="5"/>
    </row>
    <row r="17" spans="1:15" s="1" customFormat="1" x14ac:dyDescent="0.25">
      <c r="A17" s="5"/>
      <c r="B17" s="13"/>
      <c r="C17" s="14"/>
      <c r="D17" s="14"/>
      <c r="E17" s="14"/>
      <c r="F17" s="14"/>
      <c r="G17" s="14"/>
      <c r="H17" s="15" t="str">
        <f>IF(G17="",IF(F17="",IF(E17="",IF(D17="",IF(C17="","",1),2),3),4),5)</f>
        <v/>
      </c>
      <c r="I17" s="15">
        <f>K17*$L$25</f>
        <v>4.1538461538461542</v>
      </c>
      <c r="J17" s="15" t="str">
        <f>IF(H17="","",H17*I17)</f>
        <v/>
      </c>
      <c r="K17" s="16">
        <v>4</v>
      </c>
      <c r="L17" s="5"/>
      <c r="M17" s="5"/>
      <c r="N17" s="5"/>
      <c r="O17" s="5"/>
    </row>
    <row r="18" spans="1:15" s="1" customFormat="1" ht="33" customHeight="1" x14ac:dyDescent="0.25">
      <c r="A18" s="5"/>
      <c r="B18" s="8" t="s">
        <v>71</v>
      </c>
      <c r="C18" s="9" t="s">
        <v>72</v>
      </c>
      <c r="D18" s="9" t="s">
        <v>34</v>
      </c>
      <c r="E18" s="9" t="s">
        <v>73</v>
      </c>
      <c r="F18" s="9" t="s">
        <v>74</v>
      </c>
      <c r="G18" s="9" t="s">
        <v>75</v>
      </c>
      <c r="H18" s="4"/>
      <c r="I18" s="4"/>
      <c r="J18" s="4"/>
      <c r="K18" s="4"/>
      <c r="L18" s="5"/>
      <c r="M18" s="5"/>
      <c r="N18" s="5"/>
      <c r="O18" s="5"/>
    </row>
    <row r="19" spans="1:15" x14ac:dyDescent="0.25">
      <c r="A19" s="3"/>
      <c r="B19" s="18"/>
      <c r="C19" s="14"/>
      <c r="D19" s="14"/>
      <c r="E19" s="14"/>
      <c r="F19" s="14"/>
      <c r="G19" s="14"/>
      <c r="H19" s="15" t="str">
        <f>IF(G19="",IF(F19="",IF(E19="",IF(D19="",IF(C19="","",1),2),3),4),5)</f>
        <v/>
      </c>
      <c r="I19" s="15">
        <f>K19*$L$25</f>
        <v>4.1538461538461542</v>
      </c>
      <c r="J19" s="15" t="str">
        <f>IF(H19="","",H19*I19)</f>
        <v/>
      </c>
      <c r="K19" s="16">
        <v>4</v>
      </c>
      <c r="L19" s="3"/>
      <c r="M19" s="3"/>
      <c r="N19" s="3"/>
      <c r="O19" s="3"/>
    </row>
    <row r="20" spans="1:15" s="1" customFormat="1" ht="33" customHeight="1" x14ac:dyDescent="0.25">
      <c r="A20" s="5"/>
      <c r="B20" s="8" t="s">
        <v>30</v>
      </c>
      <c r="C20" s="9" t="s">
        <v>35</v>
      </c>
      <c r="D20" s="9" t="s">
        <v>34</v>
      </c>
      <c r="E20" s="9" t="s">
        <v>33</v>
      </c>
      <c r="F20" s="9" t="s">
        <v>32</v>
      </c>
      <c r="G20" s="9" t="s">
        <v>31</v>
      </c>
      <c r="H20" s="4"/>
      <c r="I20" s="4"/>
      <c r="J20" s="4"/>
      <c r="K20" s="4"/>
      <c r="L20" s="5"/>
      <c r="M20" s="5"/>
      <c r="N20" s="5"/>
      <c r="O20" s="5"/>
    </row>
    <row r="21" spans="1:15" x14ac:dyDescent="0.25">
      <c r="A21" s="3"/>
      <c r="B21" s="18"/>
      <c r="C21" s="14"/>
      <c r="D21" s="14"/>
      <c r="E21" s="14"/>
      <c r="F21" s="14"/>
      <c r="G21" s="14"/>
      <c r="H21" s="15" t="str">
        <f>IF(G21="",IF(F21="",IF(E21="",IF(D21="",IF(C21="","",1),2),3),4),5)</f>
        <v/>
      </c>
      <c r="I21" s="15">
        <f>K21*$L$25</f>
        <v>5.1923076923076925</v>
      </c>
      <c r="J21" s="15" t="str">
        <f>IF(H21="","",H21*I21)</f>
        <v/>
      </c>
      <c r="K21" s="16">
        <v>5</v>
      </c>
      <c r="L21" s="3"/>
      <c r="M21" s="3"/>
      <c r="N21" s="3"/>
      <c r="O21" s="3"/>
    </row>
    <row r="22" spans="1:15" ht="63" customHeight="1" x14ac:dyDescent="0.25">
      <c r="A22" s="5"/>
      <c r="B22" s="8" t="s">
        <v>39</v>
      </c>
      <c r="C22" s="9" t="s">
        <v>36</v>
      </c>
      <c r="D22" s="9" t="s">
        <v>38</v>
      </c>
      <c r="E22" s="9" t="s">
        <v>37</v>
      </c>
      <c r="F22" s="9" t="s">
        <v>56</v>
      </c>
      <c r="G22" s="9" t="s">
        <v>57</v>
      </c>
      <c r="H22" s="4"/>
      <c r="I22" s="4"/>
      <c r="J22" s="4"/>
      <c r="K22" s="4"/>
      <c r="L22" s="3"/>
      <c r="M22" s="3"/>
      <c r="N22" s="3"/>
      <c r="O22" s="3"/>
    </row>
    <row r="23" spans="1:15" x14ac:dyDescent="0.25">
      <c r="A23" s="3"/>
      <c r="B23" s="18"/>
      <c r="C23" s="14"/>
      <c r="D23" s="14"/>
      <c r="E23" s="14"/>
      <c r="F23" s="14"/>
      <c r="G23" s="14"/>
      <c r="H23" s="15" t="str">
        <f>IF(G23="",IF(F23="",IF(E23="",IF(D23="",IF(C23="","",1),2),3),4),5)</f>
        <v/>
      </c>
      <c r="I23" s="15">
        <f>K23*$L$25</f>
        <v>5.1923076923076925</v>
      </c>
      <c r="J23" s="15" t="str">
        <f>IF(H23="","",H23*I23)</f>
        <v/>
      </c>
      <c r="K23" s="16">
        <v>5</v>
      </c>
      <c r="L23" s="3"/>
      <c r="M23" s="3"/>
      <c r="N23" s="3"/>
      <c r="O23" s="3"/>
    </row>
    <row r="24" spans="1:15" ht="4.5" customHeight="1" x14ac:dyDescent="0.25">
      <c r="A24" s="3"/>
      <c r="B24" s="3"/>
      <c r="C24" s="3"/>
      <c r="D24" s="3"/>
      <c r="E24" s="3"/>
      <c r="F24" s="3"/>
      <c r="G24" s="3"/>
      <c r="H24" s="4"/>
      <c r="I24" s="4"/>
      <c r="J24" s="4"/>
      <c r="K24" s="4"/>
      <c r="L24" s="4" t="s">
        <v>41</v>
      </c>
      <c r="M24" s="3"/>
      <c r="N24" s="3"/>
      <c r="O24" s="3"/>
    </row>
    <row r="25" spans="1:15" ht="21" customHeight="1" x14ac:dyDescent="0.25">
      <c r="A25" s="3"/>
      <c r="B25" s="20" t="s">
        <v>54</v>
      </c>
      <c r="C25" s="10"/>
      <c r="D25" s="25" t="str">
        <f>IF(J25=0,"To be assessed",IF(J25&lt;33,"Simple",IF(J25&lt;54,"Low",IF(J25&lt;77,"Normal",IF(J25&lt;100,"High",IF(J25&lt;119,"Very High","Extreme"))))))</f>
        <v>To be assessed</v>
      </c>
      <c r="E25" s="25"/>
      <c r="F25" s="25"/>
      <c r="G25" s="25"/>
      <c r="H25" s="4"/>
      <c r="I25" s="4"/>
      <c r="J25" s="4">
        <f>SUM(J7:J24)</f>
        <v>0</v>
      </c>
      <c r="K25" s="23">
        <f>SUM(K7:K24)</f>
        <v>26</v>
      </c>
      <c r="L25" s="4">
        <f>27/K25</f>
        <v>1.0384615384615385</v>
      </c>
      <c r="M25" s="3"/>
      <c r="N25" s="3"/>
      <c r="O25" s="3"/>
    </row>
    <row r="26" spans="1:15" ht="5.25" customHeight="1" x14ac:dyDescent="0.25">
      <c r="A26" s="3"/>
      <c r="B26" s="3"/>
      <c r="C26" s="3"/>
      <c r="D26" s="3"/>
      <c r="E26" s="3"/>
      <c r="F26" s="3"/>
      <c r="G26" s="3"/>
      <c r="H26" s="4"/>
      <c r="I26" s="4"/>
      <c r="J26" s="4"/>
      <c r="K26" s="4"/>
      <c r="L26" s="3"/>
      <c r="M26" s="3"/>
      <c r="N26" s="3"/>
      <c r="O26" s="3"/>
    </row>
    <row r="27" spans="1:15" x14ac:dyDescent="0.25">
      <c r="A27" s="3"/>
      <c r="B27" s="11" t="s">
        <v>43</v>
      </c>
      <c r="C27" s="12"/>
      <c r="D27" s="12"/>
      <c r="E27" s="12"/>
      <c r="F27" s="12"/>
      <c r="G27" s="12"/>
      <c r="H27" s="4"/>
      <c r="I27" s="4"/>
      <c r="J27" s="4"/>
      <c r="K27" s="4"/>
      <c r="L27" s="3"/>
      <c r="M27" s="3"/>
      <c r="N27" s="3"/>
      <c r="O27" s="3"/>
    </row>
    <row r="28" spans="1:15" ht="24" customHeight="1" x14ac:dyDescent="0.25">
      <c r="A28" s="3"/>
      <c r="B28" s="26" t="s">
        <v>49</v>
      </c>
      <c r="C28" s="26"/>
      <c r="D28" s="26"/>
      <c r="E28" s="26"/>
      <c r="F28" s="26"/>
      <c r="G28" s="26"/>
      <c r="H28" s="4"/>
      <c r="I28" s="4"/>
      <c r="J28" s="4"/>
      <c r="K28" s="4"/>
      <c r="L28" s="3"/>
      <c r="M28" s="3"/>
      <c r="N28" s="3"/>
      <c r="O28" s="3"/>
    </row>
    <row r="29" spans="1:15" ht="36" customHeight="1" x14ac:dyDescent="0.25">
      <c r="A29" s="3"/>
      <c r="B29" s="27" t="s">
        <v>55</v>
      </c>
      <c r="C29" s="26"/>
      <c r="D29" s="26"/>
      <c r="E29" s="26"/>
      <c r="F29" s="26"/>
      <c r="G29" s="26"/>
      <c r="H29" s="4"/>
      <c r="I29" s="4"/>
      <c r="J29" s="4"/>
      <c r="K29" s="4"/>
      <c r="L29" s="3"/>
      <c r="M29" s="3"/>
      <c r="N29" s="3"/>
      <c r="O29" s="3"/>
    </row>
    <row r="30" spans="1:15" ht="41.25" customHeight="1" x14ac:dyDescent="0.25">
      <c r="A30" s="3"/>
      <c r="B30" s="27" t="s">
        <v>48</v>
      </c>
      <c r="C30" s="27"/>
      <c r="D30" s="27"/>
      <c r="E30" s="27"/>
      <c r="F30" s="27"/>
      <c r="G30" s="27"/>
      <c r="H30" s="4"/>
      <c r="I30" s="4"/>
      <c r="J30" s="4"/>
      <c r="K30" s="4"/>
      <c r="L30" s="3"/>
      <c r="M30" s="3"/>
      <c r="N30" s="3"/>
      <c r="O30" s="3"/>
    </row>
    <row r="31" spans="1:15" ht="34.5" customHeight="1" x14ac:dyDescent="0.25">
      <c r="A31" s="3"/>
      <c r="B31" s="27" t="s">
        <v>44</v>
      </c>
      <c r="C31" s="27"/>
      <c r="D31" s="27"/>
      <c r="E31" s="27"/>
      <c r="F31" s="27"/>
      <c r="G31" s="27"/>
      <c r="H31" s="4"/>
      <c r="I31" s="4"/>
      <c r="J31" s="4"/>
      <c r="K31" s="4"/>
      <c r="L31" s="3"/>
      <c r="M31" s="3"/>
      <c r="N31" s="3"/>
      <c r="O31" s="3"/>
    </row>
    <row r="32" spans="1:15" ht="18.75" customHeight="1" x14ac:dyDescent="0.25">
      <c r="A32" s="3"/>
      <c r="B32" s="12" t="s">
        <v>59</v>
      </c>
      <c r="C32" s="32" t="s">
        <v>58</v>
      </c>
      <c r="D32" s="33"/>
      <c r="E32" s="33"/>
      <c r="F32" s="33"/>
      <c r="G32" s="33"/>
      <c r="H32" s="33"/>
      <c r="I32" s="33"/>
      <c r="J32" s="33"/>
      <c r="K32" s="33"/>
      <c r="L32" s="3"/>
      <c r="M32" s="3"/>
      <c r="N32" s="3"/>
      <c r="O32" s="3"/>
    </row>
    <row r="33" spans="1:15" ht="18.75" customHeight="1" x14ac:dyDescent="0.25">
      <c r="A33" s="3"/>
      <c r="B33" s="19" t="s">
        <v>52</v>
      </c>
      <c r="C33" s="19"/>
      <c r="D33" s="30" t="s">
        <v>53</v>
      </c>
      <c r="E33" s="30"/>
      <c r="F33" s="30"/>
      <c r="G33" s="30"/>
      <c r="H33" s="4"/>
      <c r="I33" s="4"/>
      <c r="J33" s="4"/>
      <c r="K33" s="4"/>
      <c r="L33" s="3"/>
      <c r="M33" s="3"/>
      <c r="N33" s="3"/>
      <c r="O33" s="3"/>
    </row>
    <row r="34" spans="1:15" x14ac:dyDescent="0.25">
      <c r="A34" s="3"/>
      <c r="B34" s="12"/>
      <c r="C34" s="12"/>
      <c r="D34" s="12"/>
      <c r="E34" s="12"/>
      <c r="F34" s="12"/>
      <c r="G34" s="12"/>
      <c r="H34" s="4"/>
      <c r="I34" s="4"/>
      <c r="J34" s="4"/>
      <c r="K34" s="4"/>
      <c r="L34" s="3"/>
      <c r="M34" s="3"/>
      <c r="N34" s="3"/>
      <c r="O34" s="3"/>
    </row>
    <row r="35" spans="1:15" x14ac:dyDescent="0.25">
      <c r="A35" s="3"/>
      <c r="B35" s="22" t="s">
        <v>67</v>
      </c>
      <c r="C35" s="3"/>
      <c r="D35" s="22"/>
      <c r="E35" s="22"/>
      <c r="F35" s="31" t="s">
        <v>66</v>
      </c>
      <c r="G35" s="31"/>
      <c r="H35" s="31"/>
      <c r="I35" s="31"/>
      <c r="J35" s="31"/>
      <c r="K35" s="31"/>
      <c r="L35" s="3"/>
      <c r="M35" s="3"/>
      <c r="N35" s="3"/>
      <c r="O35" s="3"/>
    </row>
    <row r="36" spans="1:15" ht="4.5" customHeight="1" x14ac:dyDescent="0.25">
      <c r="A36" s="3"/>
      <c r="B36" s="3"/>
      <c r="C36" s="3"/>
      <c r="D36" s="3"/>
      <c r="E36" s="3"/>
      <c r="F36" s="3"/>
      <c r="G36" s="3"/>
      <c r="H36" s="4"/>
      <c r="I36" s="4"/>
      <c r="J36" s="4"/>
      <c r="K36" s="4"/>
      <c r="L36" s="3"/>
      <c r="M36" s="3"/>
      <c r="N36" s="3"/>
      <c r="O36" s="3"/>
    </row>
    <row r="37" spans="1:15" x14ac:dyDescent="0.25">
      <c r="A37" s="3"/>
      <c r="B37" s="3" t="s">
        <v>69</v>
      </c>
      <c r="C37" s="3"/>
      <c r="D37" s="3"/>
      <c r="E37" s="3"/>
      <c r="F37" s="30" t="s">
        <v>70</v>
      </c>
      <c r="G37" s="30"/>
      <c r="H37" s="30"/>
      <c r="I37" s="30"/>
      <c r="J37" s="30"/>
      <c r="K37" s="30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4"/>
      <c r="I38" s="4"/>
      <c r="J38" s="4"/>
      <c r="K38" s="4"/>
      <c r="L38" s="3"/>
      <c r="M38" s="3"/>
      <c r="N38" s="3"/>
      <c r="O38" s="3"/>
    </row>
  </sheetData>
  <sheetProtection algorithmName="SHA-512" hashValue="8iHZ807Hqf/l9+6ovGjUg5NqCsMD4wQDDQj6jOon38bkH4Pb0+eztG1OA23cNAZzwBhD98k2qOXY3Z/kQ5np0w==" saltValue="XFxLyWI5R7hPIbPaTWj14A==" spinCount="100000" sheet="1" objects="1" scenarios="1"/>
  <mergeCells count="12">
    <mergeCell ref="D33:G33"/>
    <mergeCell ref="F35:K35"/>
    <mergeCell ref="F37:K37"/>
    <mergeCell ref="C32:K32"/>
    <mergeCell ref="B31:G31"/>
    <mergeCell ref="B2:J2"/>
    <mergeCell ref="D25:G25"/>
    <mergeCell ref="B28:G28"/>
    <mergeCell ref="B29:G29"/>
    <mergeCell ref="B30:G30"/>
    <mergeCell ref="C3:G3"/>
    <mergeCell ref="C4:G4"/>
  </mergeCells>
  <dataValidations count="1">
    <dataValidation type="list" allowBlank="1" showInputMessage="1" showErrorMessage="1" sqref="K7 K23 K9 K11 K21 K13 K15 K17 K19" xr:uid="{C162B203-3BF5-4C3C-9043-829EFE15D208}">
      <formula1>$N$7:$N$11</formula1>
    </dataValidation>
  </dataValidations>
  <hyperlinks>
    <hyperlink ref="D33" r:id="rId1" xr:uid="{811B42F9-9D05-4D77-A4DD-65DB449FC973}"/>
    <hyperlink ref="C32" r:id="rId2" xr:uid="{AEA0DA31-0A10-40BF-9AFB-7EE431FAD3ED}"/>
    <hyperlink ref="C32:K32" r:id="rId3" display="https://mosaicprojects.com.au/WhitePapers/WP1072_Project_Categorisation.pdf" xr:uid="{7C0FF43B-B2AD-424B-AA52-9CE1C7E29374}"/>
    <hyperlink ref="F35" r:id="rId4" xr:uid="{DE6FA529-39B5-4657-A818-139FE463BCCB}"/>
    <hyperlink ref="F37" r:id="rId5" xr:uid="{01459642-ADB8-4F44-90DB-41CB7F4ADA0C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Mosaic</dc:creator>
  <cp:lastModifiedBy>Mosaic Project Services</cp:lastModifiedBy>
  <dcterms:created xsi:type="dcterms:W3CDTF">2015-06-05T18:17:20Z</dcterms:created>
  <dcterms:modified xsi:type="dcterms:W3CDTF">2024-09-22T00:55:28Z</dcterms:modified>
</cp:coreProperties>
</file>